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U\Quality Assurance\ABET\Course Portfolios - Spring '17\Templates\"/>
    </mc:Choice>
  </mc:AlternateContent>
  <bookViews>
    <workbookView xWindow="0" yWindow="60" windowWidth="20490" windowHeight="77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Sheet1!$A$1:$Q$33</definedName>
  </definedNames>
  <calcPr calcId="171027"/>
</workbook>
</file>

<file path=xl/calcChain.xml><?xml version="1.0" encoding="utf-8"?>
<calcChain xmlns="http://schemas.openxmlformats.org/spreadsheetml/2006/main">
  <c r="H18" i="1" l="1"/>
  <c r="H19" i="1"/>
  <c r="H20" i="1"/>
  <c r="H21" i="1"/>
  <c r="H22" i="1"/>
  <c r="H23" i="1"/>
  <c r="H24" i="1"/>
  <c r="O19" i="1" l="1"/>
  <c r="O20" i="1"/>
  <c r="O21" i="1"/>
  <c r="O22" i="1"/>
  <c r="O23" i="1"/>
  <c r="O24" i="1"/>
  <c r="O25" i="1"/>
  <c r="O26" i="1"/>
  <c r="O18" i="1"/>
  <c r="I18" i="1"/>
  <c r="P26" i="1" l="1"/>
  <c r="O27" i="1"/>
  <c r="I24" i="1" l="1"/>
  <c r="I23" i="1"/>
  <c r="I22" i="1"/>
  <c r="I21" i="1"/>
  <c r="I20" i="1"/>
  <c r="I19" i="1"/>
  <c r="P21" i="1" l="1"/>
  <c r="P19" i="1"/>
  <c r="P24" i="1"/>
  <c r="P23" i="1"/>
  <c r="P20" i="1"/>
  <c r="P18" i="1"/>
  <c r="P22" i="1"/>
  <c r="P25" i="1"/>
  <c r="P27" i="1" l="1"/>
</calcChain>
</file>

<file path=xl/sharedStrings.xml><?xml version="1.0" encoding="utf-8"?>
<sst xmlns="http://schemas.openxmlformats.org/spreadsheetml/2006/main" count="43" uniqueCount="37">
  <si>
    <t>Instructor</t>
  </si>
  <si>
    <t>No. of Sections</t>
  </si>
  <si>
    <t>Sections Nos.</t>
  </si>
  <si>
    <t>Regular</t>
  </si>
  <si>
    <t>Withdrawn</t>
  </si>
  <si>
    <t>Barred</t>
  </si>
  <si>
    <t>Present</t>
  </si>
  <si>
    <t>Absent</t>
  </si>
  <si>
    <t>Pass</t>
  </si>
  <si>
    <t>Fail</t>
  </si>
  <si>
    <t>A+</t>
  </si>
  <si>
    <t>A</t>
  </si>
  <si>
    <t>B+</t>
  </si>
  <si>
    <t>B</t>
  </si>
  <si>
    <t>C+</t>
  </si>
  <si>
    <t>C</t>
  </si>
  <si>
    <t>D+</t>
  </si>
  <si>
    <t>D</t>
  </si>
  <si>
    <t>F</t>
  </si>
  <si>
    <t>Status</t>
  </si>
  <si>
    <t>%</t>
  </si>
  <si>
    <t>Grades</t>
  </si>
  <si>
    <r>
      <rPr>
        <b/>
        <sz val="11"/>
        <color theme="1"/>
        <rFont val="Calibri"/>
        <family val="2"/>
        <scheme val="minor"/>
      </rPr>
      <t>No. of Students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(withdrawn + barred)</t>
    </r>
  </si>
  <si>
    <t>Course</t>
  </si>
  <si>
    <t>(Name + Code)</t>
  </si>
  <si>
    <t>Instructor ID</t>
  </si>
  <si>
    <t>CS</t>
  </si>
  <si>
    <t>IT</t>
  </si>
  <si>
    <t>CE</t>
  </si>
  <si>
    <t>Total</t>
  </si>
  <si>
    <t>11`````````````````````````````````````````````````````````````````````aaaaaaaaaa</t>
  </si>
  <si>
    <t>s</t>
  </si>
  <si>
    <t>L3</t>
  </si>
  <si>
    <t>Course Instructor</t>
  </si>
  <si>
    <t>Department Head</t>
  </si>
  <si>
    <t>Exam Date</t>
  </si>
  <si>
    <t>Statistics of Course Results - Spring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</si>
</sst>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4"/>
      <color theme="1"/>
      <name val="Calibri"/>
      <family val="2"/>
      <charset val="178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b/>
      <sz val="14"/>
      <color theme="1"/>
      <name val="Traditional Arabic"/>
      <family val="1"/>
    </font>
    <font>
      <b/>
      <sz val="11"/>
      <color theme="1"/>
      <name val="Calibri"/>
      <family val="2"/>
      <charset val="178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sz val="14"/>
      <color theme="1"/>
      <name val="Traditional Arabic"/>
      <family val="1"/>
    </font>
    <font>
      <b/>
      <sz val="18"/>
      <color theme="1"/>
      <name val="Traditional Arabic"/>
      <family val="1"/>
    </font>
    <font>
      <b/>
      <sz val="18"/>
      <color theme="1"/>
      <name val="Calibri"/>
      <family val="2"/>
      <charset val="178"/>
      <scheme val="minor"/>
    </font>
    <font>
      <b/>
      <sz val="8"/>
      <color theme="1"/>
      <name val="Calibri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 applyProtection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3" fillId="0" borderId="0" xfId="0" applyFont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5" fillId="0" borderId="1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2" xfId="0" applyBorder="1" applyProtection="1"/>
    <xf numFmtId="0" fontId="0" fillId="0" borderId="0" xfId="0" applyBorder="1" applyProtection="1">
      <protection hidden="1"/>
    </xf>
    <xf numFmtId="10" fontId="6" fillId="0" borderId="0" xfId="0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10" fontId="6" fillId="0" borderId="12" xfId="0" applyNumberFormat="1" applyFont="1" applyBorder="1" applyAlignment="1" applyProtection="1">
      <alignment horizontal="center" vertical="center"/>
    </xf>
    <xf numFmtId="10" fontId="6" fillId="0" borderId="15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right" vertical="top"/>
    </xf>
    <xf numFmtId="0" fontId="3" fillId="0" borderId="7" xfId="0" applyNumberFormat="1" applyFont="1" applyBorder="1" applyAlignment="1" applyProtection="1">
      <alignment horizontal="center" vertical="center"/>
    </xf>
    <xf numFmtId="0" fontId="3" fillId="0" borderId="14" xfId="0" applyNumberFormat="1" applyFont="1" applyBorder="1" applyAlignment="1" applyProtection="1">
      <alignment horizontal="center" vertical="center"/>
    </xf>
    <xf numFmtId="0" fontId="12" fillId="0" borderId="0" xfId="0" applyFont="1" applyAlignment="1">
      <alignment horizontal="center"/>
    </xf>
    <xf numFmtId="0" fontId="10" fillId="0" borderId="0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 readingOrder="2"/>
    </xf>
    <xf numFmtId="0" fontId="3" fillId="0" borderId="0" xfId="0" applyFont="1" applyBorder="1" applyAlignment="1" applyProtection="1">
      <alignment horizontal="right" vertical="center"/>
    </xf>
    <xf numFmtId="0" fontId="5" fillId="0" borderId="22" xfId="0" applyFont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vertical="center"/>
    </xf>
    <xf numFmtId="0" fontId="7" fillId="0" borderId="28" xfId="0" applyFont="1" applyBorder="1" applyAlignment="1" applyProtection="1">
      <alignment vertical="center"/>
    </xf>
    <xf numFmtId="0" fontId="7" fillId="0" borderId="27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vertical="center"/>
    </xf>
    <xf numFmtId="10" fontId="0" fillId="0" borderId="0" xfId="0" applyNumberFormat="1" applyAlignment="1">
      <alignment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top"/>
    </xf>
    <xf numFmtId="0" fontId="12" fillId="0" borderId="0" xfId="0" applyFont="1" applyAlignment="1"/>
    <xf numFmtId="0" fontId="0" fillId="0" borderId="0" xfId="0" applyBorder="1" applyAlignment="1">
      <alignment horizont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 readingOrder="2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14" fillId="0" borderId="19" xfId="0" applyFont="1" applyBorder="1" applyAlignment="1" applyProtection="1">
      <alignment horizontal="center" vertical="center" wrapText="1"/>
    </xf>
    <xf numFmtId="0" fontId="14" fillId="0" borderId="17" xfId="0" applyFont="1" applyBorder="1" applyAlignment="1" applyProtection="1">
      <alignment horizontal="center" vertical="center" wrapText="1"/>
    </xf>
    <xf numFmtId="0" fontId="7" fillId="0" borderId="25" xfId="0" applyFont="1" applyBorder="1" applyAlignment="1" applyProtection="1">
      <alignment horizontal="center" vertical="center" wrapText="1"/>
    </xf>
    <xf numFmtId="0" fontId="7" fillId="0" borderId="29" xfId="0" applyFont="1" applyBorder="1" applyAlignment="1" applyProtection="1">
      <alignment horizontal="center" vertical="center" wrapText="1"/>
    </xf>
    <xf numFmtId="0" fontId="7" fillId="0" borderId="26" xfId="0" applyFont="1" applyBorder="1" applyAlignment="1" applyProtection="1">
      <alignment horizontal="center" vertical="center" wrapText="1"/>
    </xf>
    <xf numFmtId="0" fontId="7" fillId="0" borderId="27" xfId="0" applyFont="1" applyBorder="1" applyAlignment="1" applyProtection="1">
      <alignment horizontal="center" vertical="center" wrapText="1"/>
    </xf>
    <xf numFmtId="0" fontId="7" fillId="0" borderId="30" xfId="0" applyFont="1" applyBorder="1" applyAlignment="1" applyProtection="1">
      <alignment horizontal="center" vertical="center" wrapText="1"/>
    </xf>
    <xf numFmtId="0" fontId="7" fillId="0" borderId="28" xfId="0" applyFont="1" applyBorder="1" applyAlignment="1" applyProtection="1">
      <alignment horizontal="center" vertical="center" wrapText="1"/>
    </xf>
    <xf numFmtId="0" fontId="7" fillId="0" borderId="31" xfId="0" applyFont="1" applyBorder="1" applyAlignment="1" applyProtection="1">
      <alignment horizontal="center" vertical="center"/>
    </xf>
    <xf numFmtId="0" fontId="7" fillId="0" borderId="33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 wrapText="1"/>
    </xf>
    <xf numFmtId="0" fontId="1" fillId="0" borderId="33" xfId="0" applyFont="1" applyBorder="1" applyAlignment="1" applyProtection="1">
      <alignment horizontal="center" vertical="center" wrapText="1"/>
    </xf>
    <xf numFmtId="0" fontId="1" fillId="0" borderId="32" xfId="0" applyFont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 vertical="center" wrapText="1"/>
    </xf>
    <xf numFmtId="0" fontId="1" fillId="0" borderId="35" xfId="0" applyFont="1" applyBorder="1" applyAlignment="1" applyProtection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 vertical="top"/>
    </xf>
    <xf numFmtId="0" fontId="1" fillId="0" borderId="37" xfId="0" applyFont="1" applyBorder="1" applyAlignment="1" applyProtection="1">
      <alignment horizontal="center" vertical="center" wrapText="1"/>
    </xf>
    <xf numFmtId="0" fontId="1" fillId="0" borderId="38" xfId="0" applyFont="1" applyBorder="1" applyAlignment="1" applyProtection="1">
      <alignment horizontal="center" vertical="center" wrapText="1"/>
    </xf>
    <xf numFmtId="0" fontId="1" fillId="0" borderId="40" xfId="0" applyFont="1" applyBorder="1" applyAlignment="1" applyProtection="1">
      <alignment horizontal="center" vertical="center" wrapText="1"/>
    </xf>
    <xf numFmtId="0" fontId="1" fillId="0" borderId="39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42430</xdr:colOff>
      <xdr:row>0</xdr:row>
      <xdr:rowOff>171450</xdr:rowOff>
    </xdr:from>
    <xdr:to>
      <xdr:col>14</xdr:col>
      <xdr:colOff>485775</xdr:colOff>
      <xdr:row>3</xdr:row>
      <xdr:rowOff>133350</xdr:rowOff>
    </xdr:to>
    <xdr:pic>
      <xdr:nvPicPr>
        <xdr:cNvPr id="2" name="صورة 5" descr="LOGO_black_[1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38380" y="171450"/>
          <a:ext cx="147204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200025</xdr:colOff>
      <xdr:row>0</xdr:row>
      <xdr:rowOff>85725</xdr:rowOff>
    </xdr:from>
    <xdr:to>
      <xdr:col>12</xdr:col>
      <xdr:colOff>47624</xdr:colOff>
      <xdr:row>3</xdr:row>
      <xdr:rowOff>171449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990725" y="85725"/>
          <a:ext cx="4076699" cy="82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1100"/>
            </a:lnSpc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Bell MT"/>
            </a:rPr>
            <a:t>Kingdom of Saudi Arabia</a:t>
          </a:r>
        </a:p>
        <a:p>
          <a:pPr algn="ctr" rtl="0">
            <a:lnSpc>
              <a:spcPts val="1100"/>
            </a:lnSpc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Bell MT"/>
            </a:rPr>
            <a:t>Ministry of Higher Education</a:t>
          </a:r>
        </a:p>
        <a:p>
          <a:pPr algn="ctr" rtl="0">
            <a:lnSpc>
              <a:spcPts val="1100"/>
            </a:lnSpc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Bell MT"/>
            </a:rPr>
            <a:t>Majmaah University</a:t>
          </a:r>
        </a:p>
        <a:p>
          <a:pPr algn="ctr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Bell MT"/>
            </a:rPr>
            <a:t>College of Computer &amp;</a:t>
          </a:r>
        </a:p>
        <a:p>
          <a:pPr algn="ctr" rtl="0">
            <a:lnSpc>
              <a:spcPts val="1100"/>
            </a:lnSpc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Bell MT"/>
            </a:rPr>
            <a:t>Information Sciences</a:t>
          </a:r>
          <a:endParaRPr lang="en-GB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lnSpc>
              <a:spcPts val="1100"/>
            </a:lnSpc>
            <a:defRPr sz="1000"/>
          </a:pPr>
          <a:endParaRPr lang="en-GB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57150</xdr:colOff>
      <xdr:row>0</xdr:row>
      <xdr:rowOff>104775</xdr:rowOff>
    </xdr:from>
    <xdr:to>
      <xdr:col>4</xdr:col>
      <xdr:colOff>184633</xdr:colOff>
      <xdr:row>3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04775"/>
          <a:ext cx="1499083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3"/>
  <sheetViews>
    <sheetView tabSelected="1" zoomScale="110" zoomScaleNormal="110" workbookViewId="0"/>
  </sheetViews>
  <sheetFormatPr defaultRowHeight="15"/>
  <cols>
    <col min="1" max="1" width="11.42578125" customWidth="1"/>
    <col min="3" max="3" width="6.28515625" customWidth="1"/>
    <col min="4" max="7" width="5.140625" customWidth="1"/>
    <col min="8" max="8" width="8" style="14" customWidth="1"/>
    <col min="9" max="9" width="12.28515625" style="16" customWidth="1"/>
    <col min="10" max="10" width="9.28515625" customWidth="1"/>
    <col min="11" max="14" width="5.140625" customWidth="1"/>
    <col min="15" max="15" width="12" style="16" customWidth="1"/>
    <col min="16" max="16" width="10.28515625" style="14" customWidth="1"/>
    <col min="17" max="17" width="13.85546875" customWidth="1"/>
  </cols>
  <sheetData>
    <row r="1" spans="1:72" ht="21">
      <c r="B1" s="59"/>
      <c r="C1" s="59"/>
      <c r="D1" s="31"/>
      <c r="E1" s="31"/>
      <c r="F1" s="31"/>
      <c r="G1" s="31"/>
      <c r="H1" s="5"/>
      <c r="I1" s="1"/>
    </row>
    <row r="2" spans="1:72" ht="18.75">
      <c r="B2" s="60"/>
      <c r="C2" s="60"/>
      <c r="D2" s="60"/>
      <c r="E2" s="60"/>
      <c r="F2" s="60"/>
      <c r="G2" s="60"/>
      <c r="H2" s="60"/>
      <c r="I2" s="1"/>
      <c r="J2" s="1"/>
      <c r="K2" s="1"/>
      <c r="L2" s="1"/>
      <c r="M2" s="1"/>
      <c r="N2" s="1"/>
      <c r="O2" s="1"/>
      <c r="P2" s="1"/>
    </row>
    <row r="3" spans="1:72" ht="18.75">
      <c r="B3" s="6"/>
      <c r="C3" s="6"/>
      <c r="D3" s="32"/>
      <c r="E3" s="32"/>
      <c r="F3" s="32"/>
      <c r="G3" s="32"/>
      <c r="H3" s="6"/>
      <c r="I3" s="1"/>
      <c r="J3" s="1"/>
      <c r="K3" s="1"/>
      <c r="L3" s="1"/>
      <c r="M3" s="1"/>
      <c r="N3" s="1"/>
      <c r="O3" s="1"/>
      <c r="P3" s="1"/>
    </row>
    <row r="4" spans="1:72" ht="18.75">
      <c r="B4" s="6"/>
      <c r="C4" s="6"/>
      <c r="D4" s="32"/>
      <c r="E4" s="32"/>
      <c r="F4" s="32"/>
      <c r="G4" s="32"/>
      <c r="H4" s="6"/>
      <c r="I4" s="1"/>
      <c r="J4" s="1"/>
      <c r="K4" s="1"/>
      <c r="L4" s="1"/>
      <c r="M4" s="1"/>
      <c r="N4" s="1"/>
      <c r="O4" s="1"/>
      <c r="P4" s="1"/>
    </row>
    <row r="5" spans="1:72" ht="19.5" thickBot="1">
      <c r="B5" s="4"/>
      <c r="C5" s="4"/>
      <c r="D5" s="4"/>
      <c r="E5" s="4"/>
      <c r="F5" s="4"/>
      <c r="G5" s="4"/>
      <c r="H5" s="4"/>
      <c r="I5" s="1"/>
      <c r="J5" s="1"/>
      <c r="K5" s="1"/>
      <c r="L5" s="1"/>
      <c r="M5" s="1"/>
      <c r="N5" s="1"/>
      <c r="O5" s="1"/>
      <c r="P5" s="1"/>
    </row>
    <row r="6" spans="1:72" ht="15.75" thickTop="1">
      <c r="B6" s="61" t="s">
        <v>36</v>
      </c>
      <c r="C6" s="62"/>
      <c r="D6" s="62"/>
      <c r="E6" s="62"/>
      <c r="F6" s="62"/>
      <c r="G6" s="62"/>
      <c r="H6" s="63"/>
      <c r="I6" s="63"/>
      <c r="J6" s="63"/>
      <c r="K6" s="63"/>
      <c r="L6" s="63"/>
      <c r="M6" s="63"/>
      <c r="N6" s="63"/>
      <c r="O6" s="63"/>
      <c r="P6" s="64"/>
    </row>
    <row r="7" spans="1:72" ht="15.75" thickBot="1">
      <c r="B7" s="65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7"/>
    </row>
    <row r="8" spans="1:72" ht="16.5" thickTop="1" thickBot="1">
      <c r="B8" s="9"/>
      <c r="C8" s="9"/>
      <c r="D8" s="9"/>
      <c r="E8" s="9"/>
      <c r="F8" s="9"/>
      <c r="G8" s="9"/>
      <c r="H8" s="12"/>
      <c r="I8" s="17"/>
      <c r="J8" s="9"/>
      <c r="K8" s="9"/>
      <c r="L8" s="9"/>
      <c r="M8" s="9"/>
      <c r="N8" s="9"/>
      <c r="O8" s="17"/>
      <c r="P8" s="15"/>
    </row>
    <row r="9" spans="1:72" ht="20.25" customHeight="1">
      <c r="B9" s="77" t="s">
        <v>23</v>
      </c>
      <c r="C9" s="78"/>
      <c r="D9" s="81"/>
      <c r="E9" s="82"/>
      <c r="F9" s="82"/>
      <c r="G9" s="82"/>
      <c r="H9" s="82"/>
      <c r="I9" s="83"/>
      <c r="J9" s="68" t="s">
        <v>1</v>
      </c>
      <c r="K9" s="68"/>
      <c r="L9" s="68"/>
      <c r="M9" s="68"/>
      <c r="N9" s="68"/>
      <c r="O9" s="68"/>
      <c r="P9" s="69"/>
    </row>
    <row r="10" spans="1:72" ht="14.25" customHeight="1">
      <c r="B10" s="79" t="s">
        <v>24</v>
      </c>
      <c r="C10" s="80"/>
      <c r="D10" s="84"/>
      <c r="E10" s="85"/>
      <c r="F10" s="85"/>
      <c r="G10" s="85"/>
      <c r="H10" s="85"/>
      <c r="I10" s="86"/>
      <c r="J10" s="49"/>
      <c r="K10" s="49"/>
      <c r="L10" s="49"/>
      <c r="M10" s="49"/>
      <c r="N10" s="49"/>
      <c r="O10" s="49"/>
      <c r="P10" s="70"/>
    </row>
    <row r="11" spans="1:72" ht="39" customHeight="1">
      <c r="A11" s="47"/>
      <c r="B11" s="48" t="s">
        <v>2</v>
      </c>
      <c r="C11" s="49"/>
      <c r="D11" s="87"/>
      <c r="E11" s="88"/>
      <c r="F11" s="88"/>
      <c r="G11" s="88"/>
      <c r="H11" s="88"/>
      <c r="I11" s="89"/>
      <c r="J11" s="71" t="s">
        <v>22</v>
      </c>
      <c r="K11" s="71"/>
      <c r="L11" s="71"/>
      <c r="M11" s="71"/>
      <c r="N11" s="71"/>
      <c r="O11" s="71"/>
      <c r="P11" s="70"/>
      <c r="BS11" t="s">
        <v>30</v>
      </c>
      <c r="BT11" t="s">
        <v>31</v>
      </c>
    </row>
    <row r="12" spans="1:72" ht="16.5" hidden="1" customHeight="1" thickBot="1">
      <c r="A12" s="47"/>
      <c r="B12" s="48"/>
      <c r="C12" s="49"/>
      <c r="D12" s="38"/>
      <c r="E12" s="36"/>
      <c r="F12" s="39"/>
      <c r="G12" s="39"/>
      <c r="H12" s="39"/>
      <c r="I12" s="37"/>
      <c r="J12" s="71"/>
      <c r="K12" s="71"/>
      <c r="L12" s="71"/>
      <c r="M12" s="71"/>
      <c r="N12" s="71"/>
      <c r="O12" s="71"/>
      <c r="P12" s="70"/>
    </row>
    <row r="13" spans="1:72" ht="25.5" customHeight="1">
      <c r="B13" s="51" t="s">
        <v>0</v>
      </c>
      <c r="C13" s="52"/>
      <c r="D13" s="90"/>
      <c r="E13" s="91"/>
      <c r="F13" s="91"/>
      <c r="G13" s="91"/>
      <c r="H13" s="91"/>
      <c r="I13" s="92"/>
      <c r="J13" s="72" t="s">
        <v>25</v>
      </c>
      <c r="K13" s="73"/>
      <c r="L13" s="73"/>
      <c r="M13" s="73"/>
      <c r="N13" s="73"/>
      <c r="O13" s="73"/>
      <c r="P13" s="70"/>
    </row>
    <row r="14" spans="1:72" ht="15" customHeight="1" thickBot="1">
      <c r="B14" s="53"/>
      <c r="C14" s="54"/>
      <c r="D14" s="93"/>
      <c r="E14" s="94"/>
      <c r="F14" s="94"/>
      <c r="G14" s="94"/>
      <c r="H14" s="94"/>
      <c r="I14" s="95"/>
      <c r="J14" s="74"/>
      <c r="K14" s="75"/>
      <c r="L14" s="75"/>
      <c r="M14" s="75"/>
      <c r="N14" s="75"/>
      <c r="O14" s="75"/>
      <c r="P14" s="76"/>
    </row>
    <row r="15" spans="1:72" ht="19.5" customHeight="1" thickBot="1">
      <c r="B15" s="98" t="s">
        <v>35</v>
      </c>
      <c r="C15" s="99"/>
      <c r="D15" s="100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101"/>
    </row>
    <row r="16" spans="1:72" ht="16.5" thickBot="1">
      <c r="B16" s="50"/>
      <c r="C16" s="50"/>
      <c r="D16" s="25"/>
      <c r="E16" s="25"/>
      <c r="F16" s="25"/>
      <c r="G16" s="25"/>
      <c r="H16" s="13"/>
      <c r="I16" s="18"/>
      <c r="J16" s="10"/>
      <c r="K16" s="10"/>
      <c r="L16" s="10"/>
      <c r="M16" s="10"/>
      <c r="N16" s="10"/>
      <c r="O16" s="18"/>
      <c r="P16" s="13"/>
    </row>
    <row r="17" spans="2:16" ht="24.75">
      <c r="B17" s="57" t="s">
        <v>19</v>
      </c>
      <c r="C17" s="58"/>
      <c r="D17" s="28" t="s">
        <v>32</v>
      </c>
      <c r="E17" s="28" t="s">
        <v>26</v>
      </c>
      <c r="F17" s="28" t="s">
        <v>27</v>
      </c>
      <c r="G17" s="28" t="s">
        <v>28</v>
      </c>
      <c r="H17" s="28" t="s">
        <v>29</v>
      </c>
      <c r="I17" s="7" t="s">
        <v>20</v>
      </c>
      <c r="J17" s="43" t="s">
        <v>21</v>
      </c>
      <c r="K17" s="33" t="s">
        <v>32</v>
      </c>
      <c r="L17" s="44" t="s">
        <v>26</v>
      </c>
      <c r="M17" s="44" t="s">
        <v>27</v>
      </c>
      <c r="N17" s="44" t="s">
        <v>28</v>
      </c>
      <c r="O17" s="44" t="s">
        <v>29</v>
      </c>
      <c r="P17" s="7" t="s">
        <v>20</v>
      </c>
    </row>
    <row r="18" spans="2:16" ht="23.25" customHeight="1">
      <c r="B18" s="55" t="s">
        <v>3</v>
      </c>
      <c r="C18" s="56"/>
      <c r="D18" s="26"/>
      <c r="E18" s="26"/>
      <c r="F18" s="26"/>
      <c r="G18" s="26"/>
      <c r="H18" s="29">
        <f>SUM(D18:G18)</f>
        <v>0</v>
      </c>
      <c r="I18" s="19" t="e">
        <f>IF(H18&lt;=$P$11, H18/$P$11)</f>
        <v>#DIV/0!</v>
      </c>
      <c r="J18" s="41" t="s">
        <v>10</v>
      </c>
      <c r="K18" s="34"/>
      <c r="L18" s="34"/>
      <c r="M18" s="34"/>
      <c r="N18" s="34"/>
      <c r="O18" s="22">
        <f>SUM(K18:N18)</f>
        <v>0</v>
      </c>
      <c r="P18" s="19" t="e">
        <f>O18/$H$18</f>
        <v>#DIV/0!</v>
      </c>
    </row>
    <row r="19" spans="2:16" ht="22.5" customHeight="1">
      <c r="B19" s="55" t="s">
        <v>4</v>
      </c>
      <c r="C19" s="56"/>
      <c r="D19" s="26"/>
      <c r="E19" s="26"/>
      <c r="F19" s="26"/>
      <c r="G19" s="26"/>
      <c r="H19" s="29">
        <f>IF($D$19&lt;=D18, SUM(D19:G19))</f>
        <v>0</v>
      </c>
      <c r="I19" s="19" t="e">
        <f>IF(H19&lt;=$P$11, H19/$P$11)</f>
        <v>#DIV/0!</v>
      </c>
      <c r="J19" s="41" t="s">
        <v>11</v>
      </c>
      <c r="K19" s="34"/>
      <c r="L19" s="34"/>
      <c r="M19" s="34"/>
      <c r="N19" s="34"/>
      <c r="O19" s="22">
        <f t="shared" ref="O19:O26" si="0">SUM(K19:N19)</f>
        <v>0</v>
      </c>
      <c r="P19" s="19" t="e">
        <f t="shared" ref="P19:P26" si="1">O19/$H$18</f>
        <v>#DIV/0!</v>
      </c>
    </row>
    <row r="20" spans="2:16" ht="22.5" customHeight="1">
      <c r="B20" s="55" t="s">
        <v>5</v>
      </c>
      <c r="C20" s="56"/>
      <c r="D20" s="26"/>
      <c r="E20" s="26"/>
      <c r="F20" s="26"/>
      <c r="G20" s="26"/>
      <c r="H20" s="29">
        <f>IF(D20&lt;=$D$18, SUM(D20:G20))</f>
        <v>0</v>
      </c>
      <c r="I20" s="19" t="e">
        <f>IF(H20&lt;=$P$11, H20/$P$11)</f>
        <v>#DIV/0!</v>
      </c>
      <c r="J20" s="41" t="s">
        <v>12</v>
      </c>
      <c r="K20" s="34"/>
      <c r="L20" s="34"/>
      <c r="M20" s="34"/>
      <c r="N20" s="34"/>
      <c r="O20" s="22">
        <f t="shared" si="0"/>
        <v>0</v>
      </c>
      <c r="P20" s="19" t="e">
        <f t="shared" si="1"/>
        <v>#DIV/0!</v>
      </c>
    </row>
    <row r="21" spans="2:16" ht="22.5" customHeight="1">
      <c r="B21" s="55" t="s">
        <v>6</v>
      </c>
      <c r="C21" s="56"/>
      <c r="D21" s="26"/>
      <c r="E21" s="26"/>
      <c r="F21" s="26"/>
      <c r="G21" s="26"/>
      <c r="H21" s="29">
        <f>IF(D21&lt;=$D$18, SUM(D21:G21))</f>
        <v>0</v>
      </c>
      <c r="I21" s="19" t="e">
        <f>IF(H21&lt;=$H$18, H21/$H$18)</f>
        <v>#DIV/0!</v>
      </c>
      <c r="J21" s="41" t="s">
        <v>13</v>
      </c>
      <c r="K21" s="34"/>
      <c r="L21" s="34"/>
      <c r="M21" s="34"/>
      <c r="N21" s="34"/>
      <c r="O21" s="22">
        <f t="shared" si="0"/>
        <v>0</v>
      </c>
      <c r="P21" s="19" t="e">
        <f t="shared" si="1"/>
        <v>#DIV/0!</v>
      </c>
    </row>
    <row r="22" spans="2:16" ht="22.5" customHeight="1">
      <c r="B22" s="55" t="s">
        <v>7</v>
      </c>
      <c r="C22" s="56"/>
      <c r="D22" s="26"/>
      <c r="E22" s="26"/>
      <c r="F22" s="26"/>
      <c r="G22" s="26"/>
      <c r="H22" s="29">
        <f>IF(D22&lt;=$D$18, SUM(D22:G22))</f>
        <v>0</v>
      </c>
      <c r="I22" s="19" t="e">
        <f>IF(H22&lt;=$H$18, H22/$H$18)</f>
        <v>#DIV/0!</v>
      </c>
      <c r="J22" s="41" t="s">
        <v>14</v>
      </c>
      <c r="K22" s="34"/>
      <c r="L22" s="34"/>
      <c r="M22" s="34"/>
      <c r="N22" s="34"/>
      <c r="O22" s="22">
        <f t="shared" si="0"/>
        <v>0</v>
      </c>
      <c r="P22" s="19" t="e">
        <f t="shared" si="1"/>
        <v>#DIV/0!</v>
      </c>
    </row>
    <row r="23" spans="2:16" ht="22.5" customHeight="1">
      <c r="B23" s="55" t="s">
        <v>8</v>
      </c>
      <c r="C23" s="56"/>
      <c r="D23" s="26"/>
      <c r="E23" s="26"/>
      <c r="F23" s="26"/>
      <c r="G23" s="26"/>
      <c r="H23" s="29">
        <f>IF(D23&lt;=$D$18, SUM(D23:G23))</f>
        <v>0</v>
      </c>
      <c r="I23" s="19" t="e">
        <f>IF(H23&lt;=P17, H23/$H$18)</f>
        <v>#DIV/0!</v>
      </c>
      <c r="J23" s="41" t="s">
        <v>15</v>
      </c>
      <c r="K23" s="34"/>
      <c r="L23" s="34"/>
      <c r="M23" s="34"/>
      <c r="N23" s="34"/>
      <c r="O23" s="22">
        <f t="shared" si="0"/>
        <v>0</v>
      </c>
      <c r="P23" s="19" t="e">
        <f t="shared" si="1"/>
        <v>#DIV/0!</v>
      </c>
    </row>
    <row r="24" spans="2:16" ht="22.5" customHeight="1" thickBot="1">
      <c r="B24" s="102" t="s">
        <v>9</v>
      </c>
      <c r="C24" s="103"/>
      <c r="D24" s="27"/>
      <c r="E24" s="27"/>
      <c r="F24" s="27"/>
      <c r="G24" s="27"/>
      <c r="H24" s="30">
        <f>IF(D24&lt;=$D$18, SUM(D24:G24))</f>
        <v>0</v>
      </c>
      <c r="I24" s="20" t="e">
        <f>IF(H24&lt;=$H$18, H24/$H$18)</f>
        <v>#DIV/0!</v>
      </c>
      <c r="J24" s="41" t="s">
        <v>16</v>
      </c>
      <c r="K24" s="34"/>
      <c r="L24" s="34"/>
      <c r="M24" s="34"/>
      <c r="N24" s="34"/>
      <c r="O24" s="22">
        <f t="shared" si="0"/>
        <v>0</v>
      </c>
      <c r="P24" s="19" t="e">
        <f t="shared" si="1"/>
        <v>#DIV/0!</v>
      </c>
    </row>
    <row r="25" spans="2:16" ht="22.5" customHeight="1">
      <c r="H25" s="8"/>
      <c r="I25" s="11"/>
      <c r="J25" s="41" t="s">
        <v>17</v>
      </c>
      <c r="K25" s="34"/>
      <c r="L25" s="34"/>
      <c r="M25" s="34"/>
      <c r="N25" s="34"/>
      <c r="O25" s="22">
        <f t="shared" si="0"/>
        <v>0</v>
      </c>
      <c r="P25" s="19" t="e">
        <f t="shared" si="1"/>
        <v>#DIV/0!</v>
      </c>
    </row>
    <row r="26" spans="2:16" ht="22.5" customHeight="1" thickBot="1">
      <c r="H26" s="8"/>
      <c r="I26" s="11"/>
      <c r="J26" s="42" t="s">
        <v>18</v>
      </c>
      <c r="K26" s="35"/>
      <c r="L26" s="35"/>
      <c r="M26" s="35"/>
      <c r="N26" s="35"/>
      <c r="O26" s="23">
        <f t="shared" si="0"/>
        <v>0</v>
      </c>
      <c r="P26" s="20" t="e">
        <f t="shared" si="1"/>
        <v>#DIV/0!</v>
      </c>
    </row>
    <row r="27" spans="2:16" ht="22.5" customHeight="1">
      <c r="C27" s="45"/>
      <c r="D27" s="45"/>
      <c r="E27" s="45"/>
      <c r="F27" s="45"/>
      <c r="G27" s="45"/>
      <c r="H27" s="45"/>
      <c r="I27" s="45"/>
      <c r="J27" s="21"/>
      <c r="K27" s="21"/>
      <c r="L27" s="21"/>
      <c r="M27" s="21"/>
      <c r="N27" s="21"/>
      <c r="O27" s="21">
        <f>IF(H18=SUM(O18:O26),SUM(O18:O26))</f>
        <v>0</v>
      </c>
      <c r="P27" s="40" t="e">
        <f>SUM(P18:P26)</f>
        <v>#DIV/0!</v>
      </c>
    </row>
    <row r="28" spans="2:16" ht="22.5" customHeight="1">
      <c r="C28" s="46"/>
      <c r="D28" s="46"/>
      <c r="E28" s="46"/>
      <c r="F28" s="46"/>
      <c r="G28" s="46"/>
      <c r="H28" s="46"/>
      <c r="I28" s="46"/>
      <c r="J28" s="2"/>
      <c r="K28" s="24"/>
      <c r="L28" s="24"/>
      <c r="M28" s="24"/>
      <c r="N28" s="24"/>
      <c r="O28" s="3"/>
    </row>
    <row r="29" spans="2:16" ht="22.5" customHeight="1">
      <c r="B29" s="46"/>
      <c r="C29" s="46"/>
      <c r="D29" s="46"/>
      <c r="E29" s="46"/>
      <c r="F29" s="46"/>
      <c r="G29" s="46"/>
      <c r="H29" s="46"/>
      <c r="I29" s="46"/>
      <c r="J29" s="2"/>
      <c r="K29" s="24"/>
      <c r="L29" s="24"/>
      <c r="M29" s="24"/>
      <c r="N29" s="24"/>
      <c r="O29" s="3"/>
    </row>
    <row r="30" spans="2:16" ht="27.75" customHeight="1">
      <c r="B30" s="97" t="s">
        <v>33</v>
      </c>
      <c r="C30" s="97"/>
      <c r="D30" s="97"/>
      <c r="E30" s="97"/>
      <c r="F30" s="97"/>
      <c r="G30" s="97"/>
      <c r="H30" s="97"/>
      <c r="I30" s="46"/>
      <c r="J30" s="96" t="s">
        <v>34</v>
      </c>
      <c r="K30" s="96"/>
      <c r="L30" s="96"/>
      <c r="M30" s="96"/>
      <c r="N30" s="96"/>
      <c r="O30" s="96"/>
    </row>
    <row r="31" spans="2:16" ht="48.75" customHeight="1">
      <c r="C31" s="46"/>
      <c r="D31" s="46"/>
      <c r="E31" s="46"/>
      <c r="F31" s="46"/>
      <c r="G31" s="46"/>
      <c r="H31" s="46"/>
      <c r="I31" s="46"/>
    </row>
    <row r="32" spans="2:16" ht="32.25" customHeight="1">
      <c r="B32" s="96"/>
      <c r="C32" s="96"/>
      <c r="D32" s="96"/>
      <c r="E32" s="96"/>
      <c r="F32" s="96"/>
      <c r="G32" s="96"/>
      <c r="H32" s="96"/>
      <c r="J32" s="96"/>
      <c r="K32" s="96"/>
      <c r="L32" s="96"/>
      <c r="M32" s="96"/>
      <c r="N32" s="96"/>
      <c r="O32" s="96"/>
    </row>
    <row r="33" ht="23.25" customHeight="1"/>
  </sheetData>
  <mergeCells count="32">
    <mergeCell ref="J30:O30"/>
    <mergeCell ref="J32:O32"/>
    <mergeCell ref="B30:H30"/>
    <mergeCell ref="B32:H32"/>
    <mergeCell ref="B15:C15"/>
    <mergeCell ref="D15:P15"/>
    <mergeCell ref="B24:C24"/>
    <mergeCell ref="J11:O12"/>
    <mergeCell ref="P11:P12"/>
    <mergeCell ref="J13:O14"/>
    <mergeCell ref="P13:P14"/>
    <mergeCell ref="B9:C9"/>
    <mergeCell ref="B10:C10"/>
    <mergeCell ref="D9:I10"/>
    <mergeCell ref="D11:I11"/>
    <mergeCell ref="D13:I14"/>
    <mergeCell ref="B1:C1"/>
    <mergeCell ref="B2:H2"/>
    <mergeCell ref="B6:P7"/>
    <mergeCell ref="J9:O10"/>
    <mergeCell ref="P9:P10"/>
    <mergeCell ref="A11:A12"/>
    <mergeCell ref="B11:C12"/>
    <mergeCell ref="B16:C16"/>
    <mergeCell ref="B13:C14"/>
    <mergeCell ref="B23:C23"/>
    <mergeCell ref="B17:C17"/>
    <mergeCell ref="B18:C18"/>
    <mergeCell ref="B19:C19"/>
    <mergeCell ref="B20:C20"/>
    <mergeCell ref="B21:C21"/>
    <mergeCell ref="B22:C22"/>
  </mergeCells>
  <pageMargins left="0" right="0" top="0.74803149606299213" bottom="0.74803149606299213" header="0.31496062992125984" footer="0.31496062992125984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</dc:creator>
  <cp:lastModifiedBy>amohamed</cp:lastModifiedBy>
  <cp:lastPrinted>2017-01-18T06:40:54Z</cp:lastPrinted>
  <dcterms:created xsi:type="dcterms:W3CDTF">2013-12-26T11:08:09Z</dcterms:created>
  <dcterms:modified xsi:type="dcterms:W3CDTF">2017-05-04T09:36:24Z</dcterms:modified>
</cp:coreProperties>
</file>