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/>
  <mc:AlternateContent xmlns:mc="http://schemas.openxmlformats.org/markup-compatibility/2006">
    <mc:Choice Requires="x15">
      <x15ac:absPath xmlns:x15ac="http://schemas.microsoft.com/office/spreadsheetml/2010/11/ac" url="/Users/ahsanahmed/Desktop/"/>
    </mc:Choice>
  </mc:AlternateContent>
  <xr:revisionPtr revIDLastSave="0" documentId="8_{5DAEA1D0-DCCA-9846-A556-782C4B8B72D4}" xr6:coauthVersionLast="45" xr6:coauthVersionMax="45" xr10:uidLastSave="{00000000-0000-0000-0000-000000000000}"/>
  <bookViews>
    <workbookView xWindow="0" yWindow="460" windowWidth="22700" windowHeight="12840" tabRatio="856" xr2:uid="{00000000-000D-0000-FFFF-FFFF00000000}"/>
  </bookViews>
  <sheets>
    <sheet name="Result Statistics" sheetId="4" r:id="rId1"/>
  </sheets>
  <definedNames>
    <definedName name="list">OFFSET(#REF!, 0, 0, COUNT(IF(#REF!="", "", 1)), 1)</definedName>
    <definedName name="_xlnm.Print_Area" localSheetId="0">'Result Statistics'!$A$3:$O$33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4" l="1"/>
  <c r="J27" i="4"/>
  <c r="F25" i="4"/>
  <c r="E25" i="4"/>
  <c r="D25" i="4"/>
  <c r="C25" i="4"/>
  <c r="N26" i="4"/>
  <c r="G22" i="4"/>
  <c r="H25" i="4" s="1"/>
  <c r="G23" i="4"/>
  <c r="G25" i="4" s="1"/>
  <c r="G24" i="4"/>
  <c r="G21" i="4"/>
  <c r="G19" i="4"/>
  <c r="G20" i="4"/>
  <c r="D18" i="4"/>
  <c r="E18" i="4"/>
  <c r="L27" i="4"/>
  <c r="F18" i="4"/>
  <c r="C18" i="4"/>
  <c r="N19" i="4"/>
  <c r="N20" i="4"/>
  <c r="N21" i="4"/>
  <c r="N22" i="4"/>
  <c r="N23" i="4"/>
  <c r="N24" i="4"/>
  <c r="N25" i="4"/>
  <c r="N18" i="4"/>
  <c r="D29" i="4"/>
  <c r="K27" i="4"/>
  <c r="G18" i="4"/>
  <c r="O24" i="4"/>
  <c r="O22" i="4"/>
  <c r="O26" i="4"/>
  <c r="N27" i="4"/>
  <c r="O21" i="4"/>
  <c r="O20" i="4"/>
  <c r="O23" i="4"/>
  <c r="O18" i="4"/>
  <c r="O25" i="4"/>
  <c r="O19" i="4"/>
  <c r="O11" i="4" l="1"/>
  <c r="O27" i="4"/>
  <c r="H22" i="4" l="1"/>
  <c r="H18" i="4"/>
  <c r="H23" i="4"/>
  <c r="H24" i="4"/>
  <c r="H20" i="4"/>
  <c r="H19" i="4"/>
  <c r="H21" i="4"/>
</calcChain>
</file>

<file path=xl/sharedStrings.xml><?xml version="1.0" encoding="utf-8"?>
<sst xmlns="http://schemas.openxmlformats.org/spreadsheetml/2006/main" count="48" uniqueCount="41">
  <si>
    <t>Instructor</t>
  </si>
  <si>
    <t>Total</t>
  </si>
  <si>
    <t>A+</t>
  </si>
  <si>
    <t>B+</t>
  </si>
  <si>
    <t>C+</t>
  </si>
  <si>
    <t>D+</t>
  </si>
  <si>
    <t>D</t>
  </si>
  <si>
    <t>F</t>
  </si>
  <si>
    <t>A</t>
  </si>
  <si>
    <t>C</t>
  </si>
  <si>
    <t>Course</t>
  </si>
  <si>
    <t>No. of Sections</t>
  </si>
  <si>
    <t>11`````````````````````````````````````````````````````````````````````aaaaaaaaaa</t>
  </si>
  <si>
    <t>s</t>
  </si>
  <si>
    <t>Instructor ID</t>
  </si>
  <si>
    <t>Status</t>
  </si>
  <si>
    <t>L3</t>
  </si>
  <si>
    <t>CS</t>
  </si>
  <si>
    <t>IT</t>
  </si>
  <si>
    <t>CE</t>
  </si>
  <si>
    <t>%</t>
  </si>
  <si>
    <t>Grades</t>
  </si>
  <si>
    <t>Regular</t>
  </si>
  <si>
    <t>Withdrawn</t>
  </si>
  <si>
    <t>Barred</t>
  </si>
  <si>
    <t>Present</t>
  </si>
  <si>
    <t>B</t>
  </si>
  <si>
    <t>Absent</t>
  </si>
  <si>
    <t>Pass</t>
  </si>
  <si>
    <t>Fail</t>
  </si>
  <si>
    <t>No. of Enrollments</t>
  </si>
  <si>
    <t>Instructor:</t>
  </si>
  <si>
    <t>Date of Exam</t>
  </si>
  <si>
    <t>Sections No(s)</t>
  </si>
  <si>
    <t>Dr. Talal Abdi Al harbi,Head,BSH</t>
  </si>
  <si>
    <t>Dr. Majed Alowaidi,Head,IT</t>
  </si>
  <si>
    <t>Dr. Zamil Sulaim Alzamil,Head,CS</t>
  </si>
  <si>
    <t>HOD:</t>
  </si>
  <si>
    <t>Dr. Mohammed AlShehri,Head,IS</t>
  </si>
  <si>
    <t>( Code + Name )</t>
  </si>
  <si>
    <t>Statistics of Course Results - Fall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</si>
</sst>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3" x14ac:knownFonts="1"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rgb="FF954F72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6"/>
      <color rgb="FF000000"/>
      <name val="Cambria"/>
      <family val="1"/>
    </font>
    <font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8"/>
      <color theme="1"/>
      <name val="Cambria"/>
      <family val="1"/>
    </font>
    <font>
      <b/>
      <sz val="13"/>
      <color theme="1"/>
      <name val="Cambria"/>
      <family val="1"/>
    </font>
    <font>
      <b/>
      <sz val="16"/>
      <color theme="1"/>
      <name val="Cambria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3" applyNumberFormat="0" applyAlignment="0" applyProtection="0"/>
    <xf numFmtId="0" fontId="8" fillId="28" borderId="2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23" applyNumberFormat="0" applyAlignment="0" applyProtection="0"/>
    <xf numFmtId="0" fontId="17" fillId="0" borderId="28" applyNumberFormat="0" applyFill="0" applyAlignment="0" applyProtection="0"/>
    <xf numFmtId="0" fontId="18" fillId="31" borderId="0" applyNumberFormat="0" applyBorder="0" applyAlignment="0" applyProtection="0"/>
    <xf numFmtId="0" fontId="2" fillId="0" borderId="0"/>
    <xf numFmtId="0" fontId="3" fillId="0" borderId="0" applyNumberFormat="0" applyFont="0" applyFill="0" applyBorder="0" applyAlignment="0" applyProtection="0"/>
    <xf numFmtId="0" fontId="4" fillId="32" borderId="29" applyNumberFormat="0" applyFont="0" applyAlignment="0" applyProtection="0"/>
    <xf numFmtId="0" fontId="19" fillId="27" borderId="30" applyNumberFormat="0" applyAlignment="0" applyProtection="0"/>
    <xf numFmtId="0" fontId="20" fillId="0" borderId="0" applyNumberFormat="0" applyFill="0" applyBorder="0" applyAlignment="0" applyProtection="0"/>
    <xf numFmtId="0" fontId="21" fillId="0" borderId="31" applyNumberFormat="0" applyFill="0" applyAlignment="0" applyProtection="0"/>
    <xf numFmtId="0" fontId="22" fillId="0" borderId="0" applyNumberFormat="0" applyFill="0" applyBorder="0" applyAlignment="0" applyProtection="0"/>
  </cellStyleXfs>
  <cellXfs count="87">
    <xf numFmtId="0" fontId="0" fillId="0" borderId="0" xfId="0"/>
    <xf numFmtId="0" fontId="23" fillId="0" borderId="0" xfId="0" applyFont="1" applyProtection="1"/>
    <xf numFmtId="0" fontId="24" fillId="0" borderId="0" xfId="0" applyFont="1" applyAlignment="1" applyProtection="1"/>
    <xf numFmtId="0" fontId="23" fillId="0" borderId="0" xfId="0" applyFont="1"/>
    <xf numFmtId="0" fontId="26" fillId="0" borderId="0" xfId="0" applyFont="1" applyBorder="1" applyAlignment="1" applyProtection="1">
      <alignment horizontal="right" vertical="center" readingOrder="2"/>
    </xf>
    <xf numFmtId="0" fontId="23" fillId="0" borderId="0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0" xfId="0" applyFont="1" applyBorder="1" applyAlignment="1" applyProtection="1">
      <alignment horizontal="right" vertical="center"/>
    </xf>
    <xf numFmtId="0" fontId="27" fillId="0" borderId="0" xfId="0" applyFont="1" applyAlignment="1" applyProtection="1">
      <alignment horizontal="right" vertical="center"/>
    </xf>
    <xf numFmtId="0" fontId="23" fillId="0" borderId="4" xfId="0" applyFont="1" applyBorder="1" applyProtection="1"/>
    <xf numFmtId="0" fontId="23" fillId="0" borderId="4" xfId="0" applyFont="1" applyBorder="1" applyAlignment="1" applyProtection="1">
      <alignment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Protection="1">
      <protection hidden="1"/>
    </xf>
    <xf numFmtId="0" fontId="25" fillId="0" borderId="5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25" fillId="0" borderId="6" xfId="0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horizontal="center" vertical="center"/>
    </xf>
    <xf numFmtId="10" fontId="25" fillId="0" borderId="9" xfId="0" applyNumberFormat="1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</xf>
    <xf numFmtId="0" fontId="23" fillId="0" borderId="1" xfId="0" applyNumberFormat="1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right" vertical="top"/>
    </xf>
    <xf numFmtId="0" fontId="25" fillId="0" borderId="0" xfId="0" applyFont="1" applyBorder="1" applyAlignment="1" applyProtection="1">
      <alignment vertical="top"/>
    </xf>
    <xf numFmtId="0" fontId="23" fillId="34" borderId="3" xfId="0" applyFont="1" applyFill="1" applyBorder="1" applyAlignment="1" applyProtection="1">
      <alignment horizontal="center" vertical="center"/>
      <protection locked="0"/>
    </xf>
    <xf numFmtId="0" fontId="23" fillId="34" borderId="12" xfId="0" applyFont="1" applyFill="1" applyBorder="1" applyAlignment="1" applyProtection="1">
      <alignment horizontal="center" vertical="center"/>
      <protection locked="0"/>
    </xf>
    <xf numFmtId="0" fontId="23" fillId="34" borderId="1" xfId="0" applyFont="1" applyFill="1" applyBorder="1" applyAlignment="1" applyProtection="1">
      <alignment horizontal="center" vertical="center"/>
      <protection locked="0"/>
    </xf>
    <xf numFmtId="0" fontId="23" fillId="34" borderId="1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/>
    <xf numFmtId="0" fontId="25" fillId="34" borderId="2" xfId="0" applyFont="1" applyFill="1" applyBorder="1" applyAlignment="1" applyProtection="1">
      <alignment horizontal="center" vertical="center"/>
    </xf>
    <xf numFmtId="0" fontId="25" fillId="34" borderId="2" xfId="0" applyFont="1" applyFill="1" applyBorder="1" applyAlignment="1" applyProtection="1">
      <alignment vertical="center"/>
    </xf>
    <xf numFmtId="0" fontId="30" fillId="0" borderId="0" xfId="0" applyFont="1" applyAlignment="1" applyProtection="1"/>
    <xf numFmtId="0" fontId="30" fillId="0" borderId="0" xfId="0" applyFont="1" applyAlignment="1" applyProtection="1">
      <alignment horizontal="center"/>
    </xf>
    <xf numFmtId="0" fontId="30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31" fillId="0" borderId="0" xfId="0" applyFont="1" applyAlignment="1" applyProtection="1"/>
    <xf numFmtId="0" fontId="23" fillId="0" borderId="1" xfId="0" applyFont="1" applyBorder="1" applyAlignment="1" applyProtection="1">
      <alignment horizontal="center" vertical="center"/>
    </xf>
    <xf numFmtId="0" fontId="23" fillId="33" borderId="0" xfId="0" applyFont="1" applyFill="1" applyProtection="1"/>
    <xf numFmtId="0" fontId="24" fillId="33" borderId="0" xfId="0" applyFont="1" applyFill="1" applyAlignment="1" applyProtection="1">
      <alignment horizontal="left"/>
    </xf>
    <xf numFmtId="0" fontId="23" fillId="0" borderId="1" xfId="0" applyFont="1" applyBorder="1" applyAlignment="1" applyProtection="1">
      <alignment horizontal="center" vertical="center"/>
    </xf>
    <xf numFmtId="0" fontId="23" fillId="33" borderId="1" xfId="0" applyFont="1" applyFill="1" applyBorder="1" applyAlignment="1" applyProtection="1">
      <alignment horizontal="center" vertical="center"/>
    </xf>
    <xf numFmtId="0" fontId="24" fillId="33" borderId="0" xfId="0" applyFont="1" applyFill="1" applyAlignment="1" applyProtection="1">
      <alignment horizontal="left" shrinkToFit="1"/>
    </xf>
    <xf numFmtId="0" fontId="23" fillId="0" borderId="13" xfId="0" applyFont="1" applyBorder="1" applyAlignment="1" applyProtection="1">
      <alignment horizontal="center" vertical="center"/>
    </xf>
    <xf numFmtId="10" fontId="25" fillId="0" borderId="14" xfId="0" applyNumberFormat="1" applyFont="1" applyBorder="1" applyAlignment="1" applyProtection="1">
      <alignment horizontal="center" vertical="center"/>
    </xf>
    <xf numFmtId="0" fontId="23" fillId="0" borderId="13" xfId="0" applyNumberFormat="1" applyFont="1" applyBorder="1" applyAlignment="1" applyProtection="1">
      <alignment horizontal="center" vertical="center"/>
    </xf>
    <xf numFmtId="0" fontId="24" fillId="33" borderId="0" xfId="0" applyFont="1" applyFill="1" applyAlignment="1" applyProtection="1">
      <alignment horizontal="left" shrinkToFit="1"/>
      <protection locked="0"/>
    </xf>
    <xf numFmtId="0" fontId="26" fillId="0" borderId="0" xfId="0" applyFont="1" applyBorder="1" applyAlignment="1" applyProtection="1">
      <alignment horizontal="right" vertical="center" readingOrder="2"/>
    </xf>
    <xf numFmtId="0" fontId="27" fillId="0" borderId="0" xfId="0" applyFont="1" applyBorder="1" applyAlignment="1" applyProtection="1">
      <alignment horizontal="right" vertical="center"/>
    </xf>
    <xf numFmtId="0" fontId="32" fillId="34" borderId="15" xfId="0" applyFont="1" applyFill="1" applyBorder="1" applyAlignment="1" applyProtection="1">
      <alignment horizontal="center" vertical="center"/>
      <protection locked="0"/>
    </xf>
    <xf numFmtId="0" fontId="32" fillId="34" borderId="4" xfId="0" applyFont="1" applyFill="1" applyBorder="1" applyAlignment="1" applyProtection="1">
      <alignment horizontal="center" vertical="center"/>
      <protection locked="0"/>
    </xf>
    <xf numFmtId="0" fontId="25" fillId="34" borderId="4" xfId="0" applyFont="1" applyFill="1" applyBorder="1" applyAlignment="1" applyProtection="1">
      <alignment horizontal="center" vertical="center"/>
      <protection locked="0"/>
    </xf>
    <xf numFmtId="0" fontId="25" fillId="34" borderId="16" xfId="0" applyFont="1" applyFill="1" applyBorder="1" applyAlignment="1" applyProtection="1">
      <alignment horizontal="center" vertical="center"/>
      <protection locked="0"/>
    </xf>
    <xf numFmtId="0" fontId="25" fillId="34" borderId="17" xfId="0" applyFont="1" applyFill="1" applyBorder="1" applyAlignment="1" applyProtection="1">
      <alignment horizontal="center" vertical="center"/>
      <protection locked="0"/>
    </xf>
    <xf numFmtId="0" fontId="25" fillId="34" borderId="18" xfId="0" applyFont="1" applyFill="1" applyBorder="1" applyAlignment="1" applyProtection="1">
      <alignment horizontal="center" vertical="center"/>
      <protection locked="0"/>
    </xf>
    <xf numFmtId="0" fontId="25" fillId="34" borderId="19" xfId="0" applyFont="1" applyFill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 wrapText="1"/>
    </xf>
    <xf numFmtId="0" fontId="25" fillId="34" borderId="2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/>
    </xf>
    <xf numFmtId="0" fontId="25" fillId="34" borderId="2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9" fontId="25" fillId="3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25" fillId="33" borderId="2" xfId="0" applyFont="1" applyFill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  <protection locked="0"/>
    </xf>
    <xf numFmtId="0" fontId="28" fillId="34" borderId="2" xfId="0" applyFont="1" applyFill="1" applyBorder="1" applyAlignment="1" applyProtection="1">
      <alignment horizontal="center" vertical="center" wrapText="1"/>
      <protection locked="0"/>
    </xf>
    <xf numFmtId="164" fontId="25" fillId="34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25" fillId="0" borderId="7" xfId="0" applyFont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textRotation="90"/>
    </xf>
    <xf numFmtId="0" fontId="25" fillId="0" borderId="0" xfId="0" applyFont="1" applyAlignment="1" applyProtection="1">
      <alignment horizontal="center" textRotation="90"/>
    </xf>
    <xf numFmtId="10" fontId="25" fillId="0" borderId="20" xfId="0" applyNumberFormat="1" applyFont="1" applyBorder="1" applyAlignment="1" applyProtection="1">
      <alignment horizontal="center" vertical="center"/>
    </xf>
    <xf numFmtId="10" fontId="25" fillId="0" borderId="0" xfId="0" applyNumberFormat="1" applyFont="1" applyAlignment="1" applyProtection="1">
      <alignment horizontal="center" vertical="center"/>
    </xf>
    <xf numFmtId="10" fontId="25" fillId="0" borderId="21" xfId="0" applyNumberFormat="1" applyFont="1" applyBorder="1" applyAlignment="1" applyProtection="1">
      <alignment horizontal="center" vertical="center"/>
    </xf>
    <xf numFmtId="10" fontId="25" fillId="0" borderId="22" xfId="0" applyNumberFormat="1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top" textRotation="90"/>
    </xf>
    <xf numFmtId="0" fontId="25" fillId="0" borderId="0" xfId="0" applyFont="1" applyBorder="1" applyAlignment="1" applyProtection="1">
      <alignment horizontal="center" vertical="top" textRotation="90"/>
    </xf>
    <xf numFmtId="0" fontId="25" fillId="0" borderId="2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f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33"/>
  <sheetViews>
    <sheetView tabSelected="1" view="pageBreakPreview" zoomScaleNormal="100" zoomScaleSheetLayoutView="100" workbookViewId="0">
      <selection activeCell="C19" sqref="C19"/>
    </sheetView>
  </sheetViews>
  <sheetFormatPr baseColWidth="10" defaultColWidth="9.1640625" defaultRowHeight="14" x14ac:dyDescent="0.15"/>
  <cols>
    <col min="1" max="1" width="9.1640625" style="3"/>
    <col min="2" max="2" width="5.5" style="3" customWidth="1"/>
    <col min="3" max="4" width="3.6640625" style="3" bestFit="1" customWidth="1"/>
    <col min="5" max="5" width="3.5" style="3" bestFit="1" customWidth="1"/>
    <col min="6" max="6" width="3.83203125" style="3" bestFit="1" customWidth="1"/>
    <col min="7" max="7" width="6.5" style="8" bestFit="1" customWidth="1"/>
    <col min="8" max="8" width="10.33203125" style="7" bestFit="1" customWidth="1"/>
    <col min="9" max="9" width="8.33203125" style="3" bestFit="1" customWidth="1"/>
    <col min="10" max="11" width="3.6640625" style="3" bestFit="1" customWidth="1"/>
    <col min="12" max="12" width="3.5" style="3" bestFit="1" customWidth="1"/>
    <col min="13" max="13" width="3.83203125" style="3" bestFit="1" customWidth="1"/>
    <col min="14" max="14" width="8.33203125" style="7" bestFit="1" customWidth="1"/>
    <col min="15" max="15" width="10.83203125" style="8" bestFit="1" customWidth="1"/>
    <col min="16" max="16" width="13.83203125" style="3" hidden="1" customWidth="1"/>
    <col min="17" max="78" width="0" style="3" hidden="1" customWidth="1"/>
    <col min="79" max="16384" width="9.1640625" style="3"/>
  </cols>
  <sheetData>
    <row r="1" spans="1:71" ht="21" x14ac:dyDescent="0.15">
      <c r="A1" s="51"/>
      <c r="B1" s="51"/>
      <c r="C1" s="4"/>
      <c r="D1" s="4"/>
      <c r="E1" s="4"/>
      <c r="F1" s="4"/>
      <c r="G1" s="5"/>
      <c r="H1" s="6"/>
    </row>
    <row r="2" spans="1:71" ht="18" x14ac:dyDescent="0.15">
      <c r="A2" s="52"/>
      <c r="B2" s="52"/>
      <c r="C2" s="52"/>
      <c r="D2" s="52"/>
      <c r="E2" s="52"/>
      <c r="F2" s="52"/>
      <c r="G2" s="52"/>
      <c r="H2" s="6"/>
      <c r="I2" s="6"/>
      <c r="J2" s="6"/>
      <c r="K2" s="6"/>
      <c r="L2" s="6"/>
      <c r="M2" s="6"/>
      <c r="N2" s="6"/>
      <c r="O2" s="6"/>
    </row>
    <row r="3" spans="1:71" ht="18" x14ac:dyDescent="0.15">
      <c r="A3" s="9"/>
      <c r="B3" s="9"/>
      <c r="C3" s="9"/>
      <c r="D3" s="9"/>
      <c r="E3" s="9"/>
      <c r="F3" s="9"/>
      <c r="G3" s="9"/>
      <c r="H3" s="6"/>
      <c r="I3" s="6"/>
      <c r="J3" s="6"/>
      <c r="K3" s="6"/>
      <c r="L3" s="6"/>
      <c r="M3" s="6"/>
      <c r="N3" s="6"/>
      <c r="O3" s="6"/>
    </row>
    <row r="4" spans="1:71" ht="18" x14ac:dyDescent="0.15">
      <c r="A4" s="9"/>
      <c r="B4" s="9"/>
      <c r="C4" s="9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71" ht="19" thickBot="1" x14ac:dyDescent="0.2">
      <c r="A5" s="10"/>
      <c r="B5" s="10"/>
      <c r="C5" s="10"/>
      <c r="D5" s="10"/>
      <c r="E5" s="10"/>
      <c r="F5" s="10"/>
      <c r="G5" s="10"/>
      <c r="H5" s="6"/>
      <c r="I5" s="6"/>
      <c r="J5" s="6"/>
      <c r="K5" s="6"/>
      <c r="L5" s="6"/>
      <c r="M5" s="6"/>
      <c r="N5" s="6"/>
      <c r="O5" s="6"/>
    </row>
    <row r="6" spans="1:71" ht="15" thickTop="1" x14ac:dyDescent="0.15">
      <c r="A6" s="53" t="s">
        <v>40</v>
      </c>
      <c r="B6" s="54"/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6"/>
    </row>
    <row r="7" spans="1:71" ht="15" thickBot="1" x14ac:dyDescent="0.2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</row>
    <row r="8" spans="1:71" ht="16" thickTop="1" thickBot="1" x14ac:dyDescent="0.2">
      <c r="A8" s="11"/>
      <c r="B8" s="11"/>
      <c r="C8" s="11"/>
      <c r="D8" s="11"/>
      <c r="E8" s="11"/>
      <c r="F8" s="11"/>
      <c r="G8" s="12"/>
      <c r="H8" s="13"/>
      <c r="I8" s="11"/>
      <c r="J8" s="11"/>
      <c r="K8" s="11"/>
      <c r="L8" s="11"/>
      <c r="M8" s="11"/>
      <c r="N8" s="13"/>
      <c r="O8" s="14"/>
    </row>
    <row r="9" spans="1:71" ht="20.25" customHeight="1" thickBot="1" x14ac:dyDescent="0.2">
      <c r="A9" s="60" t="s">
        <v>10</v>
      </c>
      <c r="B9" s="60"/>
      <c r="C9" s="61"/>
      <c r="D9" s="61"/>
      <c r="E9" s="61"/>
      <c r="F9" s="61"/>
      <c r="G9" s="61"/>
      <c r="H9" s="61"/>
      <c r="I9" s="62" t="s">
        <v>11</v>
      </c>
      <c r="J9" s="62"/>
      <c r="K9" s="62"/>
      <c r="L9" s="62"/>
      <c r="M9" s="62"/>
      <c r="N9" s="62"/>
      <c r="O9" s="63"/>
    </row>
    <row r="10" spans="1:71" ht="39.75" customHeight="1" thickBot="1" x14ac:dyDescent="0.2">
      <c r="A10" s="60" t="s">
        <v>39</v>
      </c>
      <c r="B10" s="60"/>
      <c r="C10" s="61"/>
      <c r="D10" s="61"/>
      <c r="E10" s="61"/>
      <c r="F10" s="61"/>
      <c r="G10" s="61"/>
      <c r="H10" s="61"/>
      <c r="I10" s="62"/>
      <c r="J10" s="62"/>
      <c r="K10" s="62"/>
      <c r="L10" s="62"/>
      <c r="M10" s="62"/>
      <c r="N10" s="62"/>
      <c r="O10" s="63"/>
    </row>
    <row r="11" spans="1:71" ht="39" customHeight="1" thickBot="1" x14ac:dyDescent="0.2">
      <c r="A11" s="62" t="s">
        <v>33</v>
      </c>
      <c r="B11" s="62"/>
      <c r="C11" s="66"/>
      <c r="D11" s="66"/>
      <c r="E11" s="66"/>
      <c r="F11" s="66"/>
      <c r="G11" s="66"/>
      <c r="H11" s="66"/>
      <c r="I11" s="67" t="s">
        <v>30</v>
      </c>
      <c r="J11" s="60"/>
      <c r="K11" s="60"/>
      <c r="L11" s="60"/>
      <c r="M11" s="60"/>
      <c r="N11" s="60"/>
      <c r="O11" s="68">
        <f>SUM(C18:F20)</f>
        <v>0</v>
      </c>
      <c r="BR11" s="3" t="s">
        <v>12</v>
      </c>
      <c r="BS11" s="3" t="s">
        <v>13</v>
      </c>
    </row>
    <row r="12" spans="1:71" ht="16.5" hidden="1" customHeight="1" x14ac:dyDescent="0.15">
      <c r="A12" s="62"/>
      <c r="B12" s="62"/>
      <c r="C12" s="34"/>
      <c r="D12" s="35"/>
      <c r="E12" s="35"/>
      <c r="F12" s="35"/>
      <c r="G12" s="35"/>
      <c r="H12" s="35"/>
      <c r="I12" s="60"/>
      <c r="J12" s="60"/>
      <c r="K12" s="60"/>
      <c r="L12" s="60"/>
      <c r="M12" s="60"/>
      <c r="N12" s="60"/>
      <c r="O12" s="68"/>
    </row>
    <row r="13" spans="1:71" ht="25.5" customHeight="1" thickBot="1" x14ac:dyDescent="0.2">
      <c r="A13" s="60" t="s">
        <v>0</v>
      </c>
      <c r="B13" s="60"/>
      <c r="C13" s="61"/>
      <c r="D13" s="61"/>
      <c r="E13" s="61"/>
      <c r="F13" s="61"/>
      <c r="G13" s="61"/>
      <c r="H13" s="61"/>
      <c r="I13" s="69" t="s">
        <v>14</v>
      </c>
      <c r="J13" s="69"/>
      <c r="K13" s="69"/>
      <c r="L13" s="69"/>
      <c r="M13" s="69"/>
      <c r="N13" s="69"/>
      <c r="O13" s="70"/>
    </row>
    <row r="14" spans="1:71" ht="7.5" customHeight="1" thickBot="1" x14ac:dyDescent="0.2">
      <c r="A14" s="60"/>
      <c r="B14" s="60"/>
      <c r="C14" s="61"/>
      <c r="D14" s="61"/>
      <c r="E14" s="61"/>
      <c r="F14" s="61"/>
      <c r="G14" s="61"/>
      <c r="H14" s="61"/>
      <c r="I14" s="69"/>
      <c r="J14" s="69"/>
      <c r="K14" s="69"/>
      <c r="L14" s="69"/>
      <c r="M14" s="69"/>
      <c r="N14" s="69"/>
      <c r="O14" s="70"/>
    </row>
    <row r="15" spans="1:71" ht="21" customHeight="1" thickBot="1" x14ac:dyDescent="0.2">
      <c r="A15" s="60" t="s">
        <v>32</v>
      </c>
      <c r="B15" s="6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71" ht="15" thickBot="1" x14ac:dyDescent="0.2">
      <c r="A16" s="74"/>
      <c r="B16" s="74"/>
      <c r="C16" s="19"/>
      <c r="D16" s="19"/>
      <c r="E16" s="19"/>
      <c r="F16" s="19"/>
      <c r="G16" s="15"/>
      <c r="H16" s="16"/>
      <c r="I16" s="17"/>
      <c r="J16" s="17"/>
      <c r="K16" s="17"/>
      <c r="L16" s="17"/>
      <c r="M16" s="17"/>
      <c r="N16" s="16"/>
      <c r="O16" s="15"/>
    </row>
    <row r="17" spans="1:75" x14ac:dyDescent="0.15">
      <c r="A17" s="75" t="s">
        <v>15</v>
      </c>
      <c r="B17" s="76"/>
      <c r="C17" s="18" t="s">
        <v>16</v>
      </c>
      <c r="D17" s="18" t="s">
        <v>17</v>
      </c>
      <c r="E17" s="18" t="s">
        <v>18</v>
      </c>
      <c r="F17" s="18" t="s">
        <v>19</v>
      </c>
      <c r="G17" s="18" t="s">
        <v>1</v>
      </c>
      <c r="H17" s="20" t="s">
        <v>20</v>
      </c>
      <c r="I17" s="21" t="s">
        <v>21</v>
      </c>
      <c r="J17" s="22" t="s">
        <v>16</v>
      </c>
      <c r="K17" s="18" t="s">
        <v>17</v>
      </c>
      <c r="L17" s="18" t="s">
        <v>18</v>
      </c>
      <c r="M17" s="18" t="s">
        <v>19</v>
      </c>
      <c r="N17" s="18" t="s">
        <v>1</v>
      </c>
      <c r="O17" s="20" t="s">
        <v>20</v>
      </c>
    </row>
    <row r="18" spans="1:75" ht="23.25" customHeight="1" x14ac:dyDescent="0.15">
      <c r="A18" s="64" t="s">
        <v>22</v>
      </c>
      <c r="B18" s="65"/>
      <c r="C18" s="45" t="str">
        <f>IF(C21+C22=0,"",C21+C22)</f>
        <v/>
      </c>
      <c r="D18" s="45" t="str">
        <f>IF(D21+D22=0,"",D21+D22)</f>
        <v/>
      </c>
      <c r="E18" s="45" t="str">
        <f>IF(E21+E22=0,"",E21+E22)</f>
        <v/>
      </c>
      <c r="F18" s="45" t="str">
        <f>IF(F21+F22=0,"",F21+F22)</f>
        <v/>
      </c>
      <c r="G18" s="41">
        <f>SUM(C18:F18)</f>
        <v>0</v>
      </c>
      <c r="H18" s="23" t="e">
        <f>IF(G18&lt;=$O$11, G18/$O$11,"")</f>
        <v>#DIV/0!</v>
      </c>
      <c r="I18" s="24" t="s">
        <v>2</v>
      </c>
      <c r="J18" s="29"/>
      <c r="K18" s="29"/>
      <c r="L18" s="29"/>
      <c r="M18" s="29"/>
      <c r="N18" s="25" t="str">
        <f>IF(SUM(J18:M18)=0,"",SUM(J18:M18))</f>
        <v/>
      </c>
      <c r="O18" s="23" t="str">
        <f>IFERROR(N18/$G$18,"")</f>
        <v/>
      </c>
    </row>
    <row r="19" spans="1:75" ht="22.5" customHeight="1" x14ac:dyDescent="0.15">
      <c r="A19" s="64" t="s">
        <v>23</v>
      </c>
      <c r="B19" s="65"/>
      <c r="C19" s="31"/>
      <c r="D19" s="31"/>
      <c r="E19" s="31"/>
      <c r="F19" s="31"/>
      <c r="G19" s="44" t="str">
        <f>IF(SUM(C19:F19)=0,"",SUM(C19:F19))</f>
        <v/>
      </c>
      <c r="H19" s="23" t="str">
        <f>IF(G19&lt;=$O$11, G19/$O$11,"")</f>
        <v/>
      </c>
      <c r="I19" s="24" t="s">
        <v>8</v>
      </c>
      <c r="J19" s="29"/>
      <c r="K19" s="29"/>
      <c r="L19" s="29"/>
      <c r="M19" s="29"/>
      <c r="N19" s="25" t="str">
        <f t="shared" ref="N19:N26" si="0">IF(SUM(J19:M19)=0,"",SUM(J19:M19))</f>
        <v/>
      </c>
      <c r="O19" s="23" t="str">
        <f t="shared" ref="O19:O26" si="1">IFERROR(N19/$G$18,"")</f>
        <v/>
      </c>
    </row>
    <row r="20" spans="1:75" ht="22.5" customHeight="1" x14ac:dyDescent="0.15">
      <c r="A20" s="64" t="s">
        <v>24</v>
      </c>
      <c r="B20" s="65"/>
      <c r="C20" s="31"/>
      <c r="D20" s="31"/>
      <c r="E20" s="31"/>
      <c r="F20" s="31"/>
      <c r="G20" s="44" t="str">
        <f>IF(SUM(C20:F20)=0,"",SUM(C20:F20))</f>
        <v/>
      </c>
      <c r="H20" s="23" t="str">
        <f>IF(G20&lt;=$O$11, G20/$O$11,"")</f>
        <v/>
      </c>
      <c r="I20" s="24" t="s">
        <v>3</v>
      </c>
      <c r="J20" s="29"/>
      <c r="K20" s="29"/>
      <c r="L20" s="29"/>
      <c r="M20" s="29"/>
      <c r="N20" s="25" t="str">
        <f t="shared" si="0"/>
        <v/>
      </c>
      <c r="O20" s="23" t="str">
        <f t="shared" si="1"/>
        <v/>
      </c>
    </row>
    <row r="21" spans="1:75" ht="22.5" customHeight="1" x14ac:dyDescent="0.15">
      <c r="A21" s="64" t="s">
        <v>25</v>
      </c>
      <c r="B21" s="65"/>
      <c r="C21" s="31"/>
      <c r="D21" s="31"/>
      <c r="E21" s="31"/>
      <c r="F21" s="31"/>
      <c r="G21" s="44">
        <f>SUM(C21:F21)</f>
        <v>0</v>
      </c>
      <c r="H21" s="23" t="e">
        <f>IF(G21&lt;=$O$11, G21/$G$18,"")</f>
        <v>#DIV/0!</v>
      </c>
      <c r="I21" s="24" t="s">
        <v>26</v>
      </c>
      <c r="J21" s="29"/>
      <c r="K21" s="29"/>
      <c r="L21" s="29"/>
      <c r="M21" s="29"/>
      <c r="N21" s="25" t="str">
        <f t="shared" si="0"/>
        <v/>
      </c>
      <c r="O21" s="23" t="str">
        <f t="shared" si="1"/>
        <v/>
      </c>
    </row>
    <row r="22" spans="1:75" ht="22.5" customHeight="1" x14ac:dyDescent="0.15">
      <c r="A22" s="64" t="s">
        <v>27</v>
      </c>
      <c r="B22" s="65"/>
      <c r="C22" s="31"/>
      <c r="D22" s="31"/>
      <c r="E22" s="31"/>
      <c r="F22" s="31"/>
      <c r="G22" s="44">
        <f>SUM(C22:F22)</f>
        <v>0</v>
      </c>
      <c r="H22" s="23" t="e">
        <f>IF(G22&lt;=$O$11, G22/$G$18,"")</f>
        <v>#DIV/0!</v>
      </c>
      <c r="I22" s="24" t="s">
        <v>4</v>
      </c>
      <c r="J22" s="29"/>
      <c r="K22" s="29"/>
      <c r="L22" s="29"/>
      <c r="M22" s="29"/>
      <c r="N22" s="25" t="str">
        <f t="shared" si="0"/>
        <v/>
      </c>
      <c r="O22" s="23" t="str">
        <f t="shared" si="1"/>
        <v/>
      </c>
    </row>
    <row r="23" spans="1:75" ht="22.5" customHeight="1" x14ac:dyDescent="0.15">
      <c r="A23" s="64" t="s">
        <v>28</v>
      </c>
      <c r="B23" s="65"/>
      <c r="C23" s="31"/>
      <c r="D23" s="31"/>
      <c r="E23" s="31"/>
      <c r="F23" s="31"/>
      <c r="G23" s="44">
        <f>SUM(C23:F23)</f>
        <v>0</v>
      </c>
      <c r="H23" s="23" t="e">
        <f>IF(G23&lt;=$O$11, G23/$G$18,"")</f>
        <v>#DIV/0!</v>
      </c>
      <c r="I23" s="24" t="s">
        <v>9</v>
      </c>
      <c r="J23" s="29"/>
      <c r="K23" s="29"/>
      <c r="L23" s="29"/>
      <c r="M23" s="29"/>
      <c r="N23" s="25" t="str">
        <f t="shared" si="0"/>
        <v/>
      </c>
      <c r="O23" s="23" t="str">
        <f t="shared" si="1"/>
        <v/>
      </c>
      <c r="BW23" s="3" t="s">
        <v>36</v>
      </c>
    </row>
    <row r="24" spans="1:75" ht="22.5" customHeight="1" thickBot="1" x14ac:dyDescent="0.2">
      <c r="A24" s="72" t="s">
        <v>29</v>
      </c>
      <c r="B24" s="73"/>
      <c r="C24" s="32"/>
      <c r="D24" s="32"/>
      <c r="E24" s="32"/>
      <c r="F24" s="32"/>
      <c r="G24" s="47">
        <f>SUM(C24:F24)</f>
        <v>0</v>
      </c>
      <c r="H24" s="48" t="e">
        <f>IF(G24&lt;=$O$11, G24/$G$18,"")</f>
        <v>#DIV/0!</v>
      </c>
      <c r="I24" s="24" t="s">
        <v>5</v>
      </c>
      <c r="J24" s="29"/>
      <c r="K24" s="29"/>
      <c r="L24" s="29"/>
      <c r="M24" s="29"/>
      <c r="N24" s="25" t="str">
        <f t="shared" si="0"/>
        <v/>
      </c>
      <c r="O24" s="23" t="str">
        <f t="shared" si="1"/>
        <v/>
      </c>
      <c r="BW24" s="3" t="s">
        <v>34</v>
      </c>
    </row>
    <row r="25" spans="1:75" ht="22.5" customHeight="1" x14ac:dyDescent="0.15">
      <c r="A25" s="1"/>
      <c r="B25" s="1"/>
      <c r="C25" s="77" t="str">
        <f>IF(C23+C24=0,"",IF(OR(C23+C24&lt;&gt;C18,C24&lt;C22),"ERROR",""))</f>
        <v/>
      </c>
      <c r="D25" s="77" t="str">
        <f>IF(D23+D24=0,"",IF(OR(D23+D24&lt;&gt;D18,D24&lt;D22),"ERROR",""))</f>
        <v/>
      </c>
      <c r="E25" s="77" t="str">
        <f>IF(E23+E24=0,"",IF(OR(E23+E24&lt;&gt;E18,E24&lt;E22),"ERROR",""))</f>
        <v/>
      </c>
      <c r="F25" s="77" t="str">
        <f>IF(F23+F24=0,"",IF(OR(F23+F24&lt;&gt;F18,F24&lt;F22),"ERROR",""))</f>
        <v/>
      </c>
      <c r="G25" s="77" t="str">
        <f>IF(G23+G24=0,"",IF(OR(G23+G24&lt;&gt;G18,G24&lt;G22),"ERROR",""))</f>
        <v/>
      </c>
      <c r="H25" s="81" t="str">
        <f>IF(G21+G22&lt;&gt;0,IF(G21+G22=G23+G24,100%,"ERROR"),"")</f>
        <v/>
      </c>
      <c r="I25" s="24" t="s">
        <v>6</v>
      </c>
      <c r="J25" s="29"/>
      <c r="K25" s="29"/>
      <c r="L25" s="29"/>
      <c r="M25" s="29"/>
      <c r="N25" s="25" t="str">
        <f t="shared" si="0"/>
        <v/>
      </c>
      <c r="O25" s="23" t="str">
        <f t="shared" si="1"/>
        <v/>
      </c>
      <c r="BW25" s="3" t="s">
        <v>38</v>
      </c>
    </row>
    <row r="26" spans="1:75" ht="22.5" customHeight="1" thickBot="1" x14ac:dyDescent="0.2">
      <c r="A26" s="1"/>
      <c r="B26" s="1"/>
      <c r="C26" s="78"/>
      <c r="D26" s="78"/>
      <c r="E26" s="78"/>
      <c r="F26" s="78"/>
      <c r="G26" s="78"/>
      <c r="H26" s="82"/>
      <c r="I26" s="26" t="s">
        <v>7</v>
      </c>
      <c r="J26" s="30"/>
      <c r="K26" s="30"/>
      <c r="L26" s="30"/>
      <c r="M26" s="30"/>
      <c r="N26" s="49" t="str">
        <f t="shared" si="0"/>
        <v/>
      </c>
      <c r="O26" s="48" t="str">
        <f t="shared" si="1"/>
        <v/>
      </c>
      <c r="BW26" s="3" t="s">
        <v>35</v>
      </c>
    </row>
    <row r="27" spans="1:75" ht="22.5" customHeight="1" x14ac:dyDescent="0.15">
      <c r="A27" s="1"/>
      <c r="B27" s="28"/>
      <c r="C27" s="28"/>
      <c r="D27" s="28"/>
      <c r="E27" s="28"/>
      <c r="F27" s="28"/>
      <c r="G27" s="28"/>
      <c r="H27" s="28"/>
      <c r="I27" s="27"/>
      <c r="J27" s="83" t="str">
        <f>IF(SUM(J18:J26)=0,"",IF(OR(SUM(J18:J26)&lt;&gt;C18,J26&lt;&gt;C24),"ERROR",""))</f>
        <v/>
      </c>
      <c r="K27" s="83" t="str">
        <f>IF(SUM(K18:K26)=0,"",IF(OR(SUM(K18:K26)&lt;&gt;D18,K26&lt;&gt;D24),"ERROR",""))</f>
        <v/>
      </c>
      <c r="L27" s="83" t="str">
        <f>IF(SUM(L18:L26)=0,"",IF(OR(SUM(L18:L26)&lt;&gt;E18,L26&lt;&gt;E24),"ERROR",""))</f>
        <v/>
      </c>
      <c r="M27" s="83" t="str">
        <f>IF(SUM(M18:M26)=0,"",IF(OR(SUM(M18:M26)&lt;&gt;F18,M26&lt;&gt;F24),"ERROR",""))</f>
        <v/>
      </c>
      <c r="N27" s="85">
        <f>IF(G18=SUM(N18:N26),SUM(N18:N26), "ERROR")</f>
        <v>0</v>
      </c>
      <c r="O27" s="79">
        <f>SUM(O18:O26)</f>
        <v>0</v>
      </c>
    </row>
    <row r="28" spans="1:75" ht="22.5" customHeight="1" x14ac:dyDescent="0.25">
      <c r="A28" s="36"/>
      <c r="B28" s="36"/>
      <c r="C28" s="36"/>
      <c r="D28" s="36"/>
      <c r="E28" s="36"/>
      <c r="F28" s="36"/>
      <c r="G28" s="36"/>
      <c r="H28" s="36"/>
      <c r="I28" s="37"/>
      <c r="J28" s="84"/>
      <c r="K28" s="84"/>
      <c r="L28" s="84"/>
      <c r="M28" s="84"/>
      <c r="N28" s="86"/>
      <c r="O28" s="80"/>
    </row>
    <row r="29" spans="1:75" ht="22.5" customHeight="1" x14ac:dyDescent="0.25">
      <c r="A29" s="33" t="s">
        <v>31</v>
      </c>
      <c r="B29" s="36"/>
      <c r="C29" s="36"/>
      <c r="D29" s="2">
        <f>C13</f>
        <v>0</v>
      </c>
      <c r="E29" s="36"/>
      <c r="F29" s="36"/>
      <c r="G29" s="36"/>
      <c r="H29" s="36"/>
      <c r="I29" s="37"/>
      <c r="J29" s="37"/>
      <c r="K29" s="37"/>
      <c r="L29" s="37"/>
      <c r="M29" s="37"/>
      <c r="N29" s="38"/>
      <c r="O29" s="39"/>
    </row>
    <row r="30" spans="1:75" ht="22.5" customHeight="1" x14ac:dyDescent="0.25">
      <c r="A30" s="33"/>
      <c r="B30" s="36"/>
      <c r="C30" s="36"/>
      <c r="D30" s="2"/>
      <c r="E30" s="36"/>
      <c r="F30" s="36"/>
      <c r="G30" s="36"/>
      <c r="H30" s="36"/>
      <c r="I30" s="37"/>
      <c r="J30" s="37"/>
      <c r="K30" s="37"/>
      <c r="L30" s="37"/>
      <c r="M30" s="37"/>
      <c r="N30" s="38"/>
      <c r="O30" s="39"/>
    </row>
    <row r="31" spans="1:75" ht="22.5" customHeight="1" x14ac:dyDescent="0.25">
      <c r="A31" s="33"/>
      <c r="B31" s="36"/>
      <c r="C31" s="36"/>
      <c r="D31" s="2"/>
      <c r="E31" s="36"/>
      <c r="F31" s="36"/>
      <c r="G31" s="36"/>
      <c r="H31" s="36"/>
      <c r="I31" s="37"/>
      <c r="J31" s="37"/>
      <c r="K31" s="37"/>
      <c r="L31" s="37"/>
      <c r="M31" s="37"/>
      <c r="N31" s="38"/>
      <c r="O31" s="39"/>
    </row>
    <row r="32" spans="1:75" ht="13.5" customHeight="1" x14ac:dyDescent="0.25">
      <c r="A32" s="36"/>
      <c r="B32" s="36"/>
      <c r="C32" s="36"/>
      <c r="D32" s="36"/>
      <c r="E32" s="36"/>
      <c r="F32" s="36"/>
      <c r="G32" s="36"/>
      <c r="H32" s="36"/>
      <c r="I32" s="37"/>
      <c r="J32" s="37"/>
      <c r="K32" s="37"/>
      <c r="L32" s="37"/>
      <c r="M32" s="37"/>
      <c r="N32" s="38"/>
      <c r="O32" s="39"/>
    </row>
    <row r="33" spans="1:15" ht="30.75" customHeight="1" x14ac:dyDescent="0.25">
      <c r="A33" s="40" t="s">
        <v>37</v>
      </c>
      <c r="B33" s="36"/>
      <c r="C33" s="50" t="s">
        <v>38</v>
      </c>
      <c r="D33" s="50"/>
      <c r="E33" s="50"/>
      <c r="F33" s="50"/>
      <c r="G33" s="50"/>
      <c r="H33" s="50"/>
      <c r="I33" s="46"/>
      <c r="J33" s="40"/>
      <c r="K33" s="43"/>
      <c r="L33" s="43"/>
      <c r="M33" s="42"/>
      <c r="N33" s="6"/>
      <c r="O33" s="39"/>
    </row>
  </sheetData>
  <sheetProtection password="8D19" sheet="1" selectLockedCells="1"/>
  <mergeCells count="40">
    <mergeCell ref="O27:O28"/>
    <mergeCell ref="H25:H26"/>
    <mergeCell ref="K27:K28"/>
    <mergeCell ref="L27:L28"/>
    <mergeCell ref="M27:M28"/>
    <mergeCell ref="N27:N28"/>
    <mergeCell ref="J27:J28"/>
    <mergeCell ref="G25:G26"/>
    <mergeCell ref="C25:C26"/>
    <mergeCell ref="D25:D26"/>
    <mergeCell ref="E25:E26"/>
    <mergeCell ref="F25:F26"/>
    <mergeCell ref="A24:B24"/>
    <mergeCell ref="A16:B16"/>
    <mergeCell ref="A17:B17"/>
    <mergeCell ref="A18:B18"/>
    <mergeCell ref="A19:B19"/>
    <mergeCell ref="A21:B21"/>
    <mergeCell ref="I13:N14"/>
    <mergeCell ref="O13:O14"/>
    <mergeCell ref="C15:O15"/>
    <mergeCell ref="A22:B22"/>
    <mergeCell ref="A23:B23"/>
    <mergeCell ref="A15:B15"/>
    <mergeCell ref="C33:H33"/>
    <mergeCell ref="A1:B1"/>
    <mergeCell ref="A2:G2"/>
    <mergeCell ref="A6:O7"/>
    <mergeCell ref="A9:B9"/>
    <mergeCell ref="C9:H10"/>
    <mergeCell ref="I9:N10"/>
    <mergeCell ref="O9:O10"/>
    <mergeCell ref="A10:B10"/>
    <mergeCell ref="A20:B20"/>
    <mergeCell ref="A11:B12"/>
    <mergeCell ref="C11:H11"/>
    <mergeCell ref="I11:N12"/>
    <mergeCell ref="O11:O12"/>
    <mergeCell ref="A13:B14"/>
    <mergeCell ref="C13:H14"/>
  </mergeCells>
  <conditionalFormatting sqref="C25:C26">
    <cfRule type="cellIs" dxfId="9" priority="10" stopIfTrue="1" operator="equal">
      <formula>"ERROR"</formula>
    </cfRule>
  </conditionalFormatting>
  <conditionalFormatting sqref="D25:F26">
    <cfRule type="cellIs" dxfId="8" priority="9" stopIfTrue="1" operator="equal">
      <formula>"ERROR"</formula>
    </cfRule>
  </conditionalFormatting>
  <conditionalFormatting sqref="H25">
    <cfRule type="cellIs" dxfId="7" priority="3" stopIfTrue="1" operator="notEqual">
      <formula>1</formula>
    </cfRule>
    <cfRule type="cellIs" dxfId="6" priority="8" stopIfTrue="1" operator="equal">
      <formula>"ERROR"</formula>
    </cfRule>
  </conditionalFormatting>
  <conditionalFormatting sqref="J27:J28">
    <cfRule type="cellIs" dxfId="5" priority="7" stopIfTrue="1" operator="equal">
      <formula>"ERROR"</formula>
    </cfRule>
  </conditionalFormatting>
  <conditionalFormatting sqref="K27:M28">
    <cfRule type="cellIs" dxfId="4" priority="6" stopIfTrue="1" operator="equal">
      <formula>"ERROR"</formula>
    </cfRule>
  </conditionalFormatting>
  <conditionalFormatting sqref="N27">
    <cfRule type="cellIs" dxfId="3" priority="5" stopIfTrue="1" operator="equal">
      <formula>"ERROR"</formula>
    </cfRule>
  </conditionalFormatting>
  <conditionalFormatting sqref="O27">
    <cfRule type="cellIs" dxfId="2" priority="4" stopIfTrue="1" operator="notEqual">
      <formula>1</formula>
    </cfRule>
  </conditionalFormatting>
  <conditionalFormatting sqref="C25:G26">
    <cfRule type="cellIs" dxfId="1" priority="2" stopIfTrue="1" operator="equal">
      <formula>"ERROR"</formula>
    </cfRule>
  </conditionalFormatting>
  <conditionalFormatting sqref="H25:H26">
    <cfRule type="cellIs" dxfId="0" priority="1" stopIfTrue="1" operator="equal">
      <formula>"ERROR"</formula>
    </cfRule>
  </conditionalFormatting>
  <dataValidations count="2">
    <dataValidation type="list" allowBlank="1" showInputMessage="1" showErrorMessage="1" sqref="K33" xr:uid="{00000000-0002-0000-0100-000000000000}">
      <formula1>#REF!</formula1>
    </dataValidation>
    <dataValidation type="list" allowBlank="1" showInputMessage="1" showErrorMessage="1" sqref="C33:H33" xr:uid="{00000000-0002-0000-0100-000001000000}">
      <formula1>$BW$23:$BW$26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 Statistics</vt:lpstr>
      <vt:lpstr>'Result Statistics'!Print_Area</vt:lpstr>
    </vt:vector>
  </TitlesOfParts>
  <Company>dEPAT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ASSESSMENT REPORT</dc:title>
  <dc:creator>Prof. SARAVANAN</dc:creator>
  <cp:lastModifiedBy>Microsoft Office User</cp:lastModifiedBy>
  <cp:revision>2</cp:revision>
  <cp:lastPrinted>2019-10-23T05:38:45Z</cp:lastPrinted>
  <dcterms:created xsi:type="dcterms:W3CDTF">2016-03-29T14:44:00Z</dcterms:created>
  <dcterms:modified xsi:type="dcterms:W3CDTF">2021-03-07T10:49:27Z</dcterms:modified>
</cp:coreProperties>
</file>